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tgutolyprdpro2\userprofiles$\josman.100\Desktop\"/>
    </mc:Choice>
  </mc:AlternateContent>
  <bookViews>
    <workbookView xWindow="0" yWindow="0" windowWidth="24270" windowHeight="1249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4" i="1" l="1"/>
  <c r="C30" i="1" l="1"/>
  <c r="C3" i="1" l="1"/>
  <c r="C246" i="1"/>
  <c r="C245" i="1"/>
  <c r="C244" i="1"/>
  <c r="C243" i="1"/>
  <c r="C242" i="1"/>
  <c r="C239" i="1"/>
  <c r="C238" i="1"/>
  <c r="C237" i="1"/>
  <c r="C234" i="1"/>
  <c r="C233" i="1"/>
  <c r="C232" i="1"/>
  <c r="C231" i="1"/>
  <c r="C230" i="1"/>
  <c r="C227" i="1"/>
  <c r="C226" i="1"/>
  <c r="C225" i="1"/>
  <c r="C222" i="1"/>
  <c r="C221" i="1"/>
  <c r="C218" i="1"/>
  <c r="C217" i="1"/>
  <c r="C216" i="1"/>
  <c r="C215" i="1"/>
  <c r="C214" i="1"/>
  <c r="C211" i="1"/>
  <c r="C210" i="1"/>
  <c r="C207" i="1"/>
  <c r="C206" i="1"/>
  <c r="C205" i="1"/>
  <c r="C204" i="1"/>
  <c r="C203" i="1"/>
  <c r="C202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2" i="1"/>
  <c r="C183" i="1"/>
  <c r="C179" i="1"/>
  <c r="C178" i="1"/>
  <c r="C177" i="1"/>
  <c r="C176" i="1"/>
  <c r="C175" i="1"/>
  <c r="C174" i="1"/>
  <c r="C171" i="1"/>
  <c r="C170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2" i="1"/>
  <c r="C151" i="1"/>
  <c r="C148" i="1"/>
  <c r="C147" i="1"/>
  <c r="C144" i="1"/>
  <c r="C143" i="1"/>
  <c r="C140" i="1"/>
  <c r="C139" i="1"/>
  <c r="C138" i="1"/>
  <c r="C135" i="1"/>
  <c r="C134" i="1"/>
  <c r="C131" i="1"/>
  <c r="C130" i="1"/>
  <c r="C129" i="1"/>
  <c r="C126" i="1"/>
  <c r="C112" i="1"/>
  <c r="C125" i="1"/>
  <c r="C122" i="1"/>
  <c r="C120" i="1"/>
  <c r="C121" i="1"/>
  <c r="C117" i="1"/>
  <c r="C116" i="1"/>
  <c r="C115" i="1"/>
  <c r="C114" i="1"/>
  <c r="C113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3" i="1"/>
  <c r="C80" i="1"/>
  <c r="C79" i="1"/>
  <c r="C76" i="1"/>
  <c r="C75" i="1"/>
  <c r="C74" i="1"/>
  <c r="C71" i="1"/>
  <c r="C70" i="1"/>
  <c r="C69" i="1"/>
  <c r="C66" i="1"/>
  <c r="C65" i="1"/>
  <c r="C64" i="1"/>
  <c r="C61" i="1"/>
  <c r="C60" i="1"/>
  <c r="C57" i="1"/>
  <c r="C56" i="1"/>
  <c r="C55" i="1"/>
  <c r="C52" i="1"/>
  <c r="C51" i="1"/>
  <c r="C48" i="1"/>
  <c r="C47" i="1"/>
  <c r="C46" i="1"/>
  <c r="C43" i="1"/>
  <c r="C42" i="1"/>
  <c r="C41" i="1"/>
  <c r="C37" i="1"/>
  <c r="C40" i="1"/>
  <c r="C36" i="1"/>
  <c r="C33" i="1"/>
  <c r="C32" i="1"/>
  <c r="C31" i="1"/>
  <c r="C29" i="1"/>
  <c r="C28" i="1"/>
  <c r="C25" i="1"/>
  <c r="C24" i="1"/>
  <c r="C23" i="1"/>
  <c r="C20" i="1"/>
  <c r="C19" i="1"/>
  <c r="C18" i="1"/>
  <c r="C15" i="1"/>
  <c r="C14" i="1"/>
  <c r="C13" i="1"/>
  <c r="C12" i="1"/>
  <c r="C11" i="1"/>
  <c r="C8" i="1"/>
  <c r="C7" i="1"/>
  <c r="C4" i="1"/>
</calcChain>
</file>

<file path=xl/sharedStrings.xml><?xml version="1.0" encoding="utf-8"?>
<sst xmlns="http://schemas.openxmlformats.org/spreadsheetml/2006/main" count="218" uniqueCount="176">
  <si>
    <t xml:space="preserve">Local government </t>
  </si>
  <si>
    <t>% share of settlement</t>
  </si>
  <si>
    <t>Total payment</t>
  </si>
  <si>
    <t>Adams County</t>
  </si>
  <si>
    <t>Adams County total</t>
  </si>
  <si>
    <t>Asotin County</t>
  </si>
  <si>
    <t>Asotin County total</t>
  </si>
  <si>
    <t>Benton County</t>
  </si>
  <si>
    <t>Kennewick</t>
  </si>
  <si>
    <t>Richland</t>
  </si>
  <si>
    <t>West Richland</t>
  </si>
  <si>
    <t>Benton County total</t>
  </si>
  <si>
    <t>Chelan County</t>
  </si>
  <si>
    <t>Wenatchee</t>
  </si>
  <si>
    <t>Chelan County total</t>
  </si>
  <si>
    <t>Clallam County</t>
  </si>
  <si>
    <t>Port Angeles</t>
  </si>
  <si>
    <t>Clallam County total</t>
  </si>
  <si>
    <t>Clark County</t>
  </si>
  <si>
    <t>Battle Ground</t>
  </si>
  <si>
    <t>Vancouver</t>
  </si>
  <si>
    <t>Washougal</t>
  </si>
  <si>
    <t>Clark County total</t>
  </si>
  <si>
    <t>Columbia County</t>
  </si>
  <si>
    <t>Columbia County total</t>
  </si>
  <si>
    <t>Cowlitz County</t>
  </si>
  <si>
    <t>Kelso</t>
  </si>
  <si>
    <t>Longview</t>
  </si>
  <si>
    <t>Cowlitz County total</t>
  </si>
  <si>
    <t>Douglas County</t>
  </si>
  <si>
    <t>East Wenatchee</t>
  </si>
  <si>
    <t>Douglas County total</t>
  </si>
  <si>
    <t>Ferry County</t>
  </si>
  <si>
    <t>Ferry County total</t>
  </si>
  <si>
    <t>Franklin County</t>
  </si>
  <si>
    <t>Pasco</t>
  </si>
  <si>
    <t>Franklin County total</t>
  </si>
  <si>
    <t>Garfield County</t>
  </si>
  <si>
    <t>Garfield County total</t>
  </si>
  <si>
    <t>Grant County</t>
  </si>
  <si>
    <t>Moses Lake</t>
  </si>
  <si>
    <t>Grant County total</t>
  </si>
  <si>
    <t>Grays Harbor County</t>
  </si>
  <si>
    <t>Aberdeen</t>
  </si>
  <si>
    <t>Grays Harbor County total</t>
  </si>
  <si>
    <t>Island County</t>
  </si>
  <si>
    <t>Island County total</t>
  </si>
  <si>
    <t>Oak Harbor</t>
  </si>
  <si>
    <t>Jefferson County</t>
  </si>
  <si>
    <t>Jefferson County total</t>
  </si>
  <si>
    <t>King County</t>
  </si>
  <si>
    <t>Auburn***</t>
  </si>
  <si>
    <t>Bellevue</t>
  </si>
  <si>
    <t>Bothell***</t>
  </si>
  <si>
    <t>Burien</t>
  </si>
  <si>
    <t>Covington</t>
  </si>
  <si>
    <t>Des Moines</t>
  </si>
  <si>
    <t>Enumclaw***</t>
  </si>
  <si>
    <t>Federal Way</t>
  </si>
  <si>
    <t>Issaquah</t>
  </si>
  <si>
    <t>Kenmore</t>
  </si>
  <si>
    <t>Kent</t>
  </si>
  <si>
    <t>Kirkland</t>
  </si>
  <si>
    <t>Lake Forest Park</t>
  </si>
  <si>
    <t>Maple Valley</t>
  </si>
  <si>
    <t>Mercer Island</t>
  </si>
  <si>
    <t>Redmond</t>
  </si>
  <si>
    <t>Newcastle</t>
  </si>
  <si>
    <t>Renton</t>
  </si>
  <si>
    <t>Sammamish</t>
  </si>
  <si>
    <t>SeaTac</t>
  </si>
  <si>
    <t>Seattle</t>
  </si>
  <si>
    <t>Shoreline</t>
  </si>
  <si>
    <t>Snoqualmie</t>
  </si>
  <si>
    <t>Tukwila</t>
  </si>
  <si>
    <t>Woodinville</t>
  </si>
  <si>
    <t>King County total</t>
  </si>
  <si>
    <t>Kitsap County</t>
  </si>
  <si>
    <t>Bainbridge Island</t>
  </si>
  <si>
    <t>Bremerton</t>
  </si>
  <si>
    <t>Port Orchard</t>
  </si>
  <si>
    <t>Poulsbo</t>
  </si>
  <si>
    <t>Kitsap County total</t>
  </si>
  <si>
    <t>Kittitas County</t>
  </si>
  <si>
    <t>Ellensburg</t>
  </si>
  <si>
    <t>Kittitas County total</t>
  </si>
  <si>
    <t>Klickitat County</t>
  </si>
  <si>
    <t>Klickitat County total</t>
  </si>
  <si>
    <t>Lewis County</t>
  </si>
  <si>
    <t>Centralia</t>
  </si>
  <si>
    <t>Lewis County total</t>
  </si>
  <si>
    <t>Lincoln County</t>
  </si>
  <si>
    <t>Lincoln County total</t>
  </si>
  <si>
    <t>Mason County</t>
  </si>
  <si>
    <t>Mason County total</t>
  </si>
  <si>
    <t>Shelton</t>
  </si>
  <si>
    <t>Okanogan County</t>
  </si>
  <si>
    <t>Okanogan County total</t>
  </si>
  <si>
    <t>Pacific County</t>
  </si>
  <si>
    <t>Pacific County total</t>
  </si>
  <si>
    <t>Pend Oreille County</t>
  </si>
  <si>
    <t>Pend Oreille County total</t>
  </si>
  <si>
    <t>Pierce County</t>
  </si>
  <si>
    <t>Bonney Lake</t>
  </si>
  <si>
    <t>Edgewood</t>
  </si>
  <si>
    <t>Fife</t>
  </si>
  <si>
    <t>Gig Harbor</t>
  </si>
  <si>
    <t>Lakewood</t>
  </si>
  <si>
    <t>Puyallup</t>
  </si>
  <si>
    <t>Sumner</t>
  </si>
  <si>
    <t>Tacoma</t>
  </si>
  <si>
    <t>University Place</t>
  </si>
  <si>
    <t>Pierce County total</t>
  </si>
  <si>
    <t>San Juan County</t>
  </si>
  <si>
    <t>San Juan County total</t>
  </si>
  <si>
    <t>Skagit County</t>
  </si>
  <si>
    <t>Anacortes</t>
  </si>
  <si>
    <t>Burlington</t>
  </si>
  <si>
    <t>Mount Vernon</t>
  </si>
  <si>
    <t>Sedro-Woolley</t>
  </si>
  <si>
    <t>Skagit County total</t>
  </si>
  <si>
    <t>Skamania County</t>
  </si>
  <si>
    <t>Skamania County total</t>
  </si>
  <si>
    <t>Snohomish County</t>
  </si>
  <si>
    <t>Arlington</t>
  </si>
  <si>
    <t>Edmonds</t>
  </si>
  <si>
    <t>Everett</t>
  </si>
  <si>
    <t>Lake Stevens</t>
  </si>
  <si>
    <t>Lynnwood</t>
  </si>
  <si>
    <t>Marysville</t>
  </si>
  <si>
    <t>Mill Creek</t>
  </si>
  <si>
    <t>Monroe</t>
  </si>
  <si>
    <t>Mountlake Terrace</t>
  </si>
  <si>
    <t>Mukilteo</t>
  </si>
  <si>
    <t>Snohomish</t>
  </si>
  <si>
    <t>Snohomish County total</t>
  </si>
  <si>
    <t>Spokane County</t>
  </si>
  <si>
    <t>Cheney</t>
  </si>
  <si>
    <t>Liberty Lake</t>
  </si>
  <si>
    <t>Spokane</t>
  </si>
  <si>
    <t>Spokane Valley</t>
  </si>
  <si>
    <t>Spokane County total</t>
  </si>
  <si>
    <t>Stevens County</t>
  </si>
  <si>
    <t>Stevens County total</t>
  </si>
  <si>
    <t>Thurston County</t>
  </si>
  <si>
    <t>Lacey</t>
  </si>
  <si>
    <t>Olympia</t>
  </si>
  <si>
    <t>Tumwater</t>
  </si>
  <si>
    <t>Thurston County total</t>
  </si>
  <si>
    <t>Wahkiakum County</t>
  </si>
  <si>
    <t>Wahkiakum County total</t>
  </si>
  <si>
    <t>Walla Walla County</t>
  </si>
  <si>
    <t>Walla Walla County total</t>
  </si>
  <si>
    <t>Walla Walla</t>
  </si>
  <si>
    <t>Whatcom County</t>
  </si>
  <si>
    <t>Bellingham</t>
  </si>
  <si>
    <t>Ferndale</t>
  </si>
  <si>
    <t>Lynden</t>
  </si>
  <si>
    <t>Whatcom County total</t>
  </si>
  <si>
    <t>Whitman County</t>
  </si>
  <si>
    <t>Whitman County total</t>
  </si>
  <si>
    <t>Pullman</t>
  </si>
  <si>
    <t>Yakima County</t>
  </si>
  <si>
    <t>Sunnyside</t>
  </si>
  <si>
    <t>Grandview</t>
  </si>
  <si>
    <t>Yakima</t>
  </si>
  <si>
    <t>Yakima County total</t>
  </si>
  <si>
    <t>Enumclaw's share is listed under King County</t>
  </si>
  <si>
    <t xml:space="preserve">Auburn*** </t>
  </si>
  <si>
    <t>*** - Local government is located in multiple counties</t>
  </si>
  <si>
    <t>Camas</t>
  </si>
  <si>
    <t xml:space="preserve">Total to local governments via MOU </t>
  </si>
  <si>
    <t>*** Totals do not include Purdue payments</t>
  </si>
  <si>
    <t>The total amount for Auburn is $1,682,936.37, which is the sume of Auburn's King and Pierce County shares.</t>
  </si>
  <si>
    <t>The total amount for Auburn is $1,682,936.37, which is the sum of Auburn's King and Pierce County shares.</t>
  </si>
  <si>
    <t>The total amount for Bothell is $2,316,950.62, which is the sum of Bothell's King and Snohmish County shares.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</si>
</sst>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164" formatCode="0.0000000000%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right"/>
    </xf>
    <xf numFmtId="165" fontId="1" fillId="0" borderId="0" xfId="0" applyNumberFormat="1" applyFont="1"/>
    <xf numFmtId="165" fontId="2" fillId="0" borderId="0" xfId="0" applyNumberFormat="1" applyFont="1"/>
    <xf numFmtId="164" fontId="1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wrapText="1"/>
    </xf>
    <xf numFmtId="0" fontId="2" fillId="0" borderId="1" xfId="0" applyFont="1" applyBorder="1" applyAlignment="1">
      <alignment vertical="top" wrapText="1"/>
    </xf>
    <xf numFmtId="8" fontId="1" fillId="0" borderId="2" xfId="0" applyNumberFormat="1" applyFont="1" applyBorder="1" applyAlignment="1">
      <alignment vertical="center" wrapText="1"/>
    </xf>
    <xf numFmtId="165" fontId="2" fillId="0" borderId="0" xfId="0" applyNumberFormat="1" applyFont="1" applyAlignment="1">
      <alignment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6"/>
  <sheetViews>
    <sheetView tabSelected="1" workbookViewId="0">
      <selection activeCell="F86" sqref="F86"/>
    </sheetView>
  </sheetViews>
  <sheetFormatPr defaultColWidth="9.140625" defaultRowHeight="15" x14ac:dyDescent="0.2"/>
  <cols>
    <col min="1" max="1" width="24.85546875" style="2" customWidth="1"/>
    <col min="2" max="2" width="21.7109375" style="3" customWidth="1"/>
    <col min="3" max="3" width="20.42578125" style="6" customWidth="1"/>
    <col min="4" max="4" width="2.42578125" style="2" customWidth="1"/>
    <col min="5" max="5" width="21.28515625" style="8" customWidth="1"/>
    <col min="6" max="6" width="9.140625" style="2"/>
    <col min="7" max="7" width="19.140625" style="2" customWidth="1"/>
    <col min="8" max="8" width="12.85546875" style="2" bestFit="1" customWidth="1"/>
    <col min="9" max="10" width="9.140625" style="2"/>
    <col min="11" max="11" width="21.5703125" style="2" customWidth="1"/>
    <col min="12" max="16384" width="9.140625" style="2"/>
  </cols>
  <sheetData>
    <row r="1" spans="1:5" ht="42" customHeight="1" x14ac:dyDescent="0.25">
      <c r="A1" s="1" t="s">
        <v>0</v>
      </c>
      <c r="B1" s="7" t="s">
        <v>1</v>
      </c>
      <c r="C1" s="5" t="s">
        <v>2</v>
      </c>
      <c r="E1" s="8" t="s">
        <v>169</v>
      </c>
    </row>
    <row r="2" spans="1:5" ht="15.75" x14ac:dyDescent="0.25">
      <c r="A2" s="1" t="s">
        <v>3</v>
      </c>
      <c r="E2" s="9"/>
    </row>
    <row r="3" spans="1:5" ht="45.75" thickBot="1" x14ac:dyDescent="0.25">
      <c r="A3" s="2" t="s">
        <v>3</v>
      </c>
      <c r="B3" s="3">
        <v>1.638732475E-3</v>
      </c>
      <c r="C3" s="6">
        <f>SUM(B3*E5)</f>
        <v>848240.70370950003</v>
      </c>
      <c r="E3" s="8" t="s">
        <v>171</v>
      </c>
    </row>
    <row r="4" spans="1:5" ht="15.75" thickBot="1" x14ac:dyDescent="0.25">
      <c r="A4" s="4" t="s">
        <v>4</v>
      </c>
      <c r="B4" s="3">
        <v>1.638732475E-3</v>
      </c>
      <c r="C4" s="6">
        <f>SUM(B4*E5)</f>
        <v>848240.70370950003</v>
      </c>
      <c r="E4" s="10"/>
    </row>
    <row r="5" spans="1:5" ht="16.5" thickBot="1" x14ac:dyDescent="0.25">
      <c r="E5" s="11">
        <v>517620000</v>
      </c>
    </row>
    <row r="6" spans="1:5" ht="45.75" x14ac:dyDescent="0.25">
      <c r="A6" s="1" t="s">
        <v>5</v>
      </c>
      <c r="E6" s="13" t="s">
        <v>172</v>
      </c>
    </row>
    <row r="7" spans="1:5" x14ac:dyDescent="0.2">
      <c r="A7" s="2" t="s">
        <v>5</v>
      </c>
      <c r="B7" s="3">
        <v>4.6944983860000003E-3</v>
      </c>
      <c r="C7" s="6">
        <f>SUM(B7*E5)</f>
        <v>2429966.2545613199</v>
      </c>
    </row>
    <row r="8" spans="1:5" x14ac:dyDescent="0.2">
      <c r="A8" s="2" t="s">
        <v>6</v>
      </c>
      <c r="B8" s="3">
        <v>4.6944983860000003E-3</v>
      </c>
      <c r="C8" s="6">
        <f>SUM(B8*E5)</f>
        <v>2429966.2545613199</v>
      </c>
    </row>
    <row r="10" spans="1:5" ht="15.75" x14ac:dyDescent="0.25">
      <c r="A10" s="1" t="s">
        <v>7</v>
      </c>
    </row>
    <row r="11" spans="1:5" x14ac:dyDescent="0.2">
      <c r="A11" s="2" t="s">
        <v>7</v>
      </c>
      <c r="B11" s="3">
        <v>1.4848831892E-2</v>
      </c>
      <c r="C11" s="6">
        <f>SUM(B11*E5)</f>
        <v>7686052.3639370399</v>
      </c>
    </row>
    <row r="12" spans="1:5" x14ac:dyDescent="0.2">
      <c r="A12" s="2" t="s">
        <v>8</v>
      </c>
      <c r="B12" s="3">
        <v>5.4156505639999996E-3</v>
      </c>
      <c r="C12" s="6">
        <f>SUM(B12*E5)</f>
        <v>2803249.04493768</v>
      </c>
    </row>
    <row r="13" spans="1:5" x14ac:dyDescent="0.2">
      <c r="A13" s="2" t="s">
        <v>9</v>
      </c>
      <c r="B13" s="3">
        <v>4.7567795170000001E-3</v>
      </c>
      <c r="C13" s="6">
        <f>SUM(B13*E5)</f>
        <v>2462204.2135895402</v>
      </c>
    </row>
    <row r="14" spans="1:5" x14ac:dyDescent="0.2">
      <c r="A14" s="2" t="s">
        <v>10</v>
      </c>
      <c r="B14" s="3">
        <v>4.5936049000000001E-4</v>
      </c>
      <c r="C14" s="6">
        <f>SUM(B14*E5)</f>
        <v>237774.17683380001</v>
      </c>
    </row>
    <row r="15" spans="1:5" x14ac:dyDescent="0.2">
      <c r="A15" s="4" t="s">
        <v>11</v>
      </c>
      <c r="B15" s="3">
        <v>2.5480622463000001E-2</v>
      </c>
      <c r="C15" s="6">
        <f>SUM(B15*E5)</f>
        <v>13189279.799298061</v>
      </c>
    </row>
    <row r="17" spans="1:5" ht="15.75" x14ac:dyDescent="0.25">
      <c r="A17" s="1" t="s">
        <v>12</v>
      </c>
    </row>
    <row r="18" spans="1:5" x14ac:dyDescent="0.2">
      <c r="A18" s="2" t="s">
        <v>12</v>
      </c>
      <c r="B18" s="3">
        <v>7.4349144850000002E-3</v>
      </c>
      <c r="C18" s="6">
        <f>SUM(B18*E5)</f>
        <v>3848460.4357257001</v>
      </c>
    </row>
    <row r="19" spans="1:5" x14ac:dyDescent="0.2">
      <c r="A19" s="2" t="s">
        <v>13</v>
      </c>
      <c r="B19" s="3">
        <v>2.9683334939999998E-3</v>
      </c>
      <c r="C19" s="6">
        <f>SUM(B19*E5)</f>
        <v>1536468.78316428</v>
      </c>
    </row>
    <row r="20" spans="1:5" x14ac:dyDescent="0.2">
      <c r="A20" s="4" t="s">
        <v>14</v>
      </c>
      <c r="B20" s="3">
        <v>1.0403247979E-2</v>
      </c>
      <c r="C20" s="6">
        <f>SUM(B20*E5)</f>
        <v>5384929.2188899796</v>
      </c>
    </row>
    <row r="22" spans="1:5" ht="15.75" x14ac:dyDescent="0.25">
      <c r="A22" s="1" t="s">
        <v>15</v>
      </c>
    </row>
    <row r="23" spans="1:5" x14ac:dyDescent="0.2">
      <c r="A23" s="2" t="s">
        <v>15</v>
      </c>
      <c r="B23" s="3">
        <v>1.3076983400999999E-2</v>
      </c>
      <c r="C23" s="6">
        <f>SUM(B23*E5)</f>
        <v>6768908.1480256198</v>
      </c>
    </row>
    <row r="24" spans="1:5" x14ac:dyDescent="0.2">
      <c r="A24" s="2" t="s">
        <v>16</v>
      </c>
      <c r="B24" s="3">
        <v>4.5983705270000001E-3</v>
      </c>
      <c r="C24" s="6">
        <f>SUM(B24*E5)</f>
        <v>2380208.5521857399</v>
      </c>
    </row>
    <row r="25" spans="1:5" x14ac:dyDescent="0.2">
      <c r="A25" s="4" t="s">
        <v>17</v>
      </c>
      <c r="B25" s="3">
        <v>1.7675353928000001E-2</v>
      </c>
      <c r="C25" s="6">
        <f>SUM(B25*E5)</f>
        <v>9149116.7002113611</v>
      </c>
    </row>
    <row r="27" spans="1:5" ht="15.75" x14ac:dyDescent="0.25">
      <c r="A27" s="1" t="s">
        <v>18</v>
      </c>
    </row>
    <row r="28" spans="1:5" x14ac:dyDescent="0.2">
      <c r="A28" s="2" t="s">
        <v>18</v>
      </c>
      <c r="B28" s="3">
        <v>4.5149775326000001E-2</v>
      </c>
      <c r="C28" s="6">
        <f>SUM(B28*E5)</f>
        <v>23370426.704244122</v>
      </c>
    </row>
    <row r="29" spans="1:5" x14ac:dyDescent="0.2">
      <c r="A29" s="2" t="s">
        <v>19</v>
      </c>
      <c r="B29" s="3">
        <v>1.384729857E-3</v>
      </c>
      <c r="C29" s="6">
        <f>SUM(B29*E5)</f>
        <v>716763.86858033994</v>
      </c>
    </row>
    <row r="30" spans="1:5" x14ac:dyDescent="0.2">
      <c r="A30" s="2" t="s">
        <v>170</v>
      </c>
      <c r="B30" s="3">
        <v>2.6915927240000002E-3</v>
      </c>
      <c r="C30" s="6">
        <f>SUM(B30*E5)</f>
        <v>1393222.2257968802</v>
      </c>
    </row>
    <row r="31" spans="1:5" x14ac:dyDescent="0.2">
      <c r="A31" s="2" t="s">
        <v>20</v>
      </c>
      <c r="B31" s="3">
        <v>1.7306605324999998E-2</v>
      </c>
      <c r="C31" s="6">
        <f>SUM(B31*E5)</f>
        <v>8958245.0483264998</v>
      </c>
    </row>
    <row r="32" spans="1:5" x14ac:dyDescent="0.2">
      <c r="A32" s="2" t="s">
        <v>21</v>
      </c>
      <c r="B32" s="3">
        <v>1.2793282199999999E-3</v>
      </c>
      <c r="C32" s="6">
        <f>SUM(B32*E5)</f>
        <v>662205.87323639996</v>
      </c>
      <c r="E32" s="12"/>
    </row>
    <row r="33" spans="1:3" x14ac:dyDescent="0.2">
      <c r="A33" s="4" t="s">
        <v>22</v>
      </c>
      <c r="B33" s="3">
        <v>6.7812031452000002E-2</v>
      </c>
      <c r="C33" s="6">
        <f>SUM(B33*E5)</f>
        <v>35100863.720184244</v>
      </c>
    </row>
    <row r="35" spans="1:3" ht="15.75" x14ac:dyDescent="0.25">
      <c r="A35" s="1" t="s">
        <v>23</v>
      </c>
    </row>
    <row r="36" spans="1:3" x14ac:dyDescent="0.2">
      <c r="A36" s="2" t="s">
        <v>23</v>
      </c>
      <c r="B36" s="3">
        <v>5.6169953700000005E-4</v>
      </c>
      <c r="C36" s="6">
        <f>SUM(B36*E5)</f>
        <v>290746.91434194002</v>
      </c>
    </row>
    <row r="37" spans="1:3" x14ac:dyDescent="0.2">
      <c r="A37" s="4" t="s">
        <v>24</v>
      </c>
      <c r="B37" s="3">
        <v>5.6169953700000005E-4</v>
      </c>
      <c r="C37" s="6">
        <f>SUM(B37*E5)</f>
        <v>290746.91434194002</v>
      </c>
    </row>
    <row r="39" spans="1:3" ht="15.75" x14ac:dyDescent="0.25">
      <c r="A39" s="1" t="s">
        <v>25</v>
      </c>
    </row>
    <row r="40" spans="1:3" x14ac:dyDescent="0.2">
      <c r="A40" s="2" t="s">
        <v>25</v>
      </c>
      <c r="B40" s="3">
        <v>1.7226945989999999E-2</v>
      </c>
      <c r="C40" s="6">
        <f>SUM(B40*E5)</f>
        <v>8917011.7833437994</v>
      </c>
    </row>
    <row r="41" spans="1:3" x14ac:dyDescent="0.2">
      <c r="A41" s="2" t="s">
        <v>26</v>
      </c>
      <c r="B41" s="3">
        <v>1.3311452699999999E-3</v>
      </c>
      <c r="C41" s="6">
        <f>SUM(B41*E5)</f>
        <v>689027.41465739999</v>
      </c>
    </row>
    <row r="42" spans="1:3" x14ac:dyDescent="0.2">
      <c r="A42" s="2" t="s">
        <v>27</v>
      </c>
      <c r="B42" s="3">
        <v>6.1627369049999997E-3</v>
      </c>
      <c r="C42" s="6">
        <f>SUM(B42*E5)</f>
        <v>3189955.8767661001</v>
      </c>
    </row>
    <row r="43" spans="1:3" x14ac:dyDescent="0.2">
      <c r="A43" s="4" t="s">
        <v>28</v>
      </c>
      <c r="B43" s="3">
        <v>2.4720828165E-2</v>
      </c>
      <c r="C43" s="6">
        <f>SUM(B43*E5)</f>
        <v>12795995.074767301</v>
      </c>
    </row>
    <row r="45" spans="1:3" ht="15.75" x14ac:dyDescent="0.25">
      <c r="A45" s="1" t="s">
        <v>29</v>
      </c>
    </row>
    <row r="46" spans="1:3" x14ac:dyDescent="0.2">
      <c r="A46" s="2" t="s">
        <v>29</v>
      </c>
      <c r="B46" s="3">
        <v>3.9321751750000002E-3</v>
      </c>
      <c r="C46" s="6">
        <f>SUM(B46*E5)</f>
        <v>2035372.5140835</v>
      </c>
    </row>
    <row r="47" spans="1:3" x14ac:dyDescent="0.2">
      <c r="A47" s="2" t="s">
        <v>30</v>
      </c>
      <c r="B47" s="3">
        <v>7.9981086499999999E-4</v>
      </c>
      <c r="C47" s="6">
        <f>SUM(B47*E5)</f>
        <v>413998.0999413</v>
      </c>
    </row>
    <row r="48" spans="1:3" x14ac:dyDescent="0.2">
      <c r="A48" s="4" t="s">
        <v>31</v>
      </c>
      <c r="B48" s="3">
        <v>4.7319860400000004E-3</v>
      </c>
      <c r="C48" s="6">
        <f>SUM(B48*E5)</f>
        <v>2449370.6140248002</v>
      </c>
    </row>
    <row r="50" spans="1:3" ht="15.75" x14ac:dyDescent="0.25">
      <c r="A50" s="1" t="s">
        <v>32</v>
      </c>
    </row>
    <row r="51" spans="1:3" x14ac:dyDescent="0.2">
      <c r="A51" s="2" t="s">
        <v>32</v>
      </c>
      <c r="B51" s="3">
        <v>1.1534879940000001E-3</v>
      </c>
      <c r="C51" s="6">
        <f>SUM(B51*E5)</f>
        <v>597068.45545428002</v>
      </c>
    </row>
    <row r="52" spans="1:3" x14ac:dyDescent="0.2">
      <c r="A52" s="4" t="s">
        <v>33</v>
      </c>
      <c r="B52" s="3">
        <v>1.1534879940000001E-3</v>
      </c>
      <c r="C52" s="6">
        <f>SUM(B52*E5)</f>
        <v>597068.45545428002</v>
      </c>
    </row>
    <row r="54" spans="1:3" ht="15.75" x14ac:dyDescent="0.25">
      <c r="A54" s="1" t="s">
        <v>34</v>
      </c>
    </row>
    <row r="55" spans="1:3" x14ac:dyDescent="0.2">
      <c r="A55" s="2" t="s">
        <v>34</v>
      </c>
      <c r="B55" s="3">
        <v>3.3612371439999999E-3</v>
      </c>
      <c r="C55" s="6">
        <f>SUM(B55*E5)</f>
        <v>1739843.5704772798</v>
      </c>
    </row>
    <row r="56" spans="1:3" x14ac:dyDescent="0.2">
      <c r="A56" s="2" t="s">
        <v>35</v>
      </c>
      <c r="B56" s="3">
        <v>4.2780560660000003E-3</v>
      </c>
      <c r="C56" s="6">
        <f>SUM(B56*E5)</f>
        <v>2214407.3808829202</v>
      </c>
    </row>
    <row r="57" spans="1:3" x14ac:dyDescent="0.2">
      <c r="A57" s="4" t="s">
        <v>36</v>
      </c>
      <c r="B57" s="3">
        <v>7.6392932100000002E-3</v>
      </c>
      <c r="C57" s="6">
        <f>SUM(B57*E5)</f>
        <v>3954250.9513602001</v>
      </c>
    </row>
    <row r="59" spans="1:3" ht="15.75" x14ac:dyDescent="0.25">
      <c r="A59" s="1" t="s">
        <v>37</v>
      </c>
    </row>
    <row r="60" spans="1:3" x14ac:dyDescent="0.2">
      <c r="A60" s="2" t="s">
        <v>37</v>
      </c>
      <c r="B60" s="3">
        <v>3.2198220899999999E-4</v>
      </c>
      <c r="C60" s="6">
        <f>SUM(B60*E5)</f>
        <v>166664.43102257999</v>
      </c>
    </row>
    <row r="61" spans="1:3" x14ac:dyDescent="0.2">
      <c r="A61" s="4" t="s">
        <v>38</v>
      </c>
      <c r="B61" s="3">
        <v>3.2198220899999999E-4</v>
      </c>
      <c r="C61" s="6">
        <f>SUM(B61*E5)</f>
        <v>166664.43102257999</v>
      </c>
    </row>
    <row r="63" spans="1:3" ht="15.75" x14ac:dyDescent="0.25">
      <c r="A63" s="1" t="s">
        <v>39</v>
      </c>
    </row>
    <row r="64" spans="1:3" x14ac:dyDescent="0.2">
      <c r="A64" s="2" t="s">
        <v>39</v>
      </c>
      <c r="B64" s="3">
        <v>9.9325721669999995E-3</v>
      </c>
      <c r="C64" s="6">
        <f>SUM(B64*E5)</f>
        <v>5141298.0050825402</v>
      </c>
    </row>
    <row r="65" spans="1:3" x14ac:dyDescent="0.2">
      <c r="A65" s="2" t="s">
        <v>40</v>
      </c>
      <c r="B65" s="3">
        <v>2.078293909E-3</v>
      </c>
      <c r="C65" s="6">
        <f>SUM(B65*E5)</f>
        <v>1075766.4931765799</v>
      </c>
    </row>
    <row r="66" spans="1:3" x14ac:dyDescent="0.2">
      <c r="A66" s="4" t="s">
        <v>41</v>
      </c>
      <c r="B66" s="3">
        <v>1.2010866076E-2</v>
      </c>
      <c r="C66" s="6">
        <f>SUM(B66*E5)</f>
        <v>6217064.4982591197</v>
      </c>
    </row>
    <row r="68" spans="1:3" ht="15.75" x14ac:dyDescent="0.25">
      <c r="A68" s="1" t="s">
        <v>42</v>
      </c>
    </row>
    <row r="69" spans="1:3" x14ac:dyDescent="0.2">
      <c r="A69" s="2" t="s">
        <v>42</v>
      </c>
      <c r="B69" s="3">
        <v>9.9924291379999992E-3</v>
      </c>
      <c r="C69" s="6">
        <f>SUM(B69*E5)</f>
        <v>5172281.1704115598</v>
      </c>
    </row>
    <row r="70" spans="1:3" x14ac:dyDescent="0.2">
      <c r="A70" s="2" t="s">
        <v>43</v>
      </c>
      <c r="B70" s="3">
        <v>2.491525333E-3</v>
      </c>
      <c r="C70" s="6">
        <f>SUM(B70*E5)</f>
        <v>1289663.3428674601</v>
      </c>
    </row>
    <row r="71" spans="1:3" x14ac:dyDescent="0.2">
      <c r="A71" s="4" t="s">
        <v>44</v>
      </c>
      <c r="B71" s="3">
        <v>1.2483954471E-2</v>
      </c>
      <c r="C71" s="6">
        <f>SUM(B71*E5)</f>
        <v>6461944.5132790199</v>
      </c>
    </row>
    <row r="73" spans="1:3" ht="15.75" x14ac:dyDescent="0.25">
      <c r="A73" s="1" t="s">
        <v>45</v>
      </c>
    </row>
    <row r="74" spans="1:3" x14ac:dyDescent="0.2">
      <c r="A74" s="2" t="s">
        <v>45</v>
      </c>
      <c r="B74" s="3">
        <v>6.8204226099999998E-3</v>
      </c>
      <c r="C74" s="6">
        <f>SUM(B74*E5)</f>
        <v>3530387.1513882</v>
      </c>
    </row>
    <row r="75" spans="1:3" x14ac:dyDescent="0.2">
      <c r="A75" s="2" t="s">
        <v>47</v>
      </c>
      <c r="B75" s="3">
        <v>2.511550431E-3</v>
      </c>
      <c r="C75" s="6">
        <f>SUM(B75*E5)</f>
        <v>1300028.73409422</v>
      </c>
    </row>
    <row r="76" spans="1:3" x14ac:dyDescent="0.2">
      <c r="A76" s="4" t="s">
        <v>46</v>
      </c>
      <c r="B76" s="3">
        <v>9.3319730410000006E-3</v>
      </c>
      <c r="C76" s="6">
        <f>SUM(B76*E5)</f>
        <v>4830415.8854824202</v>
      </c>
    </row>
    <row r="78" spans="1:3" ht="15.75" x14ac:dyDescent="0.25">
      <c r="A78" s="1" t="s">
        <v>48</v>
      </c>
    </row>
    <row r="79" spans="1:3" x14ac:dyDescent="0.2">
      <c r="A79" s="2" t="s">
        <v>48</v>
      </c>
      <c r="B79" s="3">
        <v>4.41713738E-3</v>
      </c>
      <c r="C79" s="6">
        <f>SUM(B79*E5)</f>
        <v>2286398.6506356001</v>
      </c>
    </row>
    <row r="80" spans="1:3" x14ac:dyDescent="0.2">
      <c r="A80" s="4" t="s">
        <v>49</v>
      </c>
      <c r="B80" s="3">
        <v>4.41713738E-3</v>
      </c>
      <c r="C80" s="6">
        <f>SUM(B80*E5)</f>
        <v>2286398.6506356001</v>
      </c>
    </row>
    <row r="82" spans="1:7" ht="15.75" x14ac:dyDescent="0.25">
      <c r="A82" s="1" t="s">
        <v>50</v>
      </c>
    </row>
    <row r="83" spans="1:7" x14ac:dyDescent="0.2">
      <c r="A83" s="2" t="s">
        <v>50</v>
      </c>
      <c r="B83" s="3">
        <v>0.139743722662</v>
      </c>
      <c r="C83" s="6">
        <f>SUM(B83*E5)</f>
        <v>72334145.724304438</v>
      </c>
    </row>
    <row r="84" spans="1:7" ht="105" x14ac:dyDescent="0.2">
      <c r="A84" s="2" t="s">
        <v>51</v>
      </c>
      <c r="B84" s="3">
        <v>2.6227749169999998E-3</v>
      </c>
      <c r="C84" s="6">
        <f>SUM(B84*E5)</f>
        <v>1357600.7525375399</v>
      </c>
      <c r="E84" s="8" t="s">
        <v>174</v>
      </c>
    </row>
    <row r="85" spans="1:7" x14ac:dyDescent="0.2">
      <c r="A85" s="2" t="s">
        <v>52</v>
      </c>
      <c r="B85" s="3">
        <v>1.1300592573E-2</v>
      </c>
      <c r="C85" s="6">
        <f>SUM(B85*E5)</f>
        <v>5849412.72763626</v>
      </c>
    </row>
    <row r="86" spans="1:7" ht="105" x14ac:dyDescent="0.2">
      <c r="A86" s="2" t="s">
        <v>53</v>
      </c>
      <c r="B86" s="3">
        <v>1.821602716E-3</v>
      </c>
      <c r="C86" s="6">
        <f>SUM(B86*E5)</f>
        <v>942897.99785592</v>
      </c>
      <c r="E86" s="8" t="s">
        <v>175</v>
      </c>
    </row>
    <row r="87" spans="1:7" x14ac:dyDescent="0.2">
      <c r="A87" s="2" t="s">
        <v>54</v>
      </c>
      <c r="B87" s="3">
        <v>2.7096292099999998E-4</v>
      </c>
      <c r="C87" s="6">
        <f>SUM(B87*E5)</f>
        <v>140255.82716801998</v>
      </c>
    </row>
    <row r="88" spans="1:7" x14ac:dyDescent="0.2">
      <c r="A88" s="2" t="s">
        <v>55</v>
      </c>
      <c r="B88" s="3">
        <v>1.1813440599999999E-4</v>
      </c>
      <c r="C88" s="6">
        <f>SUM(B88*E5)</f>
        <v>61148.731233719998</v>
      </c>
    </row>
    <row r="89" spans="1:7" x14ac:dyDescent="0.2">
      <c r="A89" s="2" t="s">
        <v>56</v>
      </c>
      <c r="B89" s="3">
        <v>1.1797645260000001E-3</v>
      </c>
      <c r="C89" s="6">
        <f>SUM(B89*E5)</f>
        <v>610669.71394812001</v>
      </c>
    </row>
    <row r="90" spans="1:7" x14ac:dyDescent="0.2">
      <c r="A90" s="2" t="s">
        <v>57</v>
      </c>
      <c r="B90" s="3">
        <v>5.3776832599999999E-4</v>
      </c>
      <c r="C90" s="6">
        <f>SUM(B90*E5)</f>
        <v>278359.64090411999</v>
      </c>
    </row>
    <row r="91" spans="1:7" x14ac:dyDescent="0.2">
      <c r="A91" s="2" t="s">
        <v>58</v>
      </c>
      <c r="B91" s="3">
        <v>3.06145224E-3</v>
      </c>
      <c r="C91" s="6">
        <f>SUM(B91*E5)</f>
        <v>1584668.9084687999</v>
      </c>
    </row>
    <row r="92" spans="1:7" x14ac:dyDescent="0.2">
      <c r="A92" s="2" t="s">
        <v>59</v>
      </c>
      <c r="B92" s="3">
        <v>1.8762401069999999E-3</v>
      </c>
      <c r="C92" s="6">
        <f>SUM(B92*E5)</f>
        <v>971179.40418533992</v>
      </c>
      <c r="G92" s="6"/>
    </row>
    <row r="93" spans="1:7" x14ac:dyDescent="0.2">
      <c r="A93" s="2" t="s">
        <v>60</v>
      </c>
      <c r="B93" s="3">
        <v>2.0444102399999999E-4</v>
      </c>
      <c r="C93" s="6">
        <f>SUM(B93*E5)</f>
        <v>105822.76284287999</v>
      </c>
    </row>
    <row r="94" spans="1:7" x14ac:dyDescent="0.2">
      <c r="A94" s="2" t="s">
        <v>61</v>
      </c>
      <c r="B94" s="3">
        <v>5.3773976759999998E-3</v>
      </c>
      <c r="C94" s="6">
        <f>SUM(B94*E5)</f>
        <v>2783448.5850511198</v>
      </c>
    </row>
    <row r="95" spans="1:7" x14ac:dyDescent="0.2">
      <c r="A95" s="2" t="s">
        <v>62</v>
      </c>
      <c r="B95" s="3">
        <v>5.4535252459999998E-3</v>
      </c>
      <c r="C95" s="6">
        <f>SUM(B95*E5)</f>
        <v>2822853.7378345197</v>
      </c>
    </row>
    <row r="96" spans="1:7" x14ac:dyDescent="0.2">
      <c r="A96" s="2" t="s">
        <v>63</v>
      </c>
      <c r="B96" s="3">
        <v>5.2543912399999999E-4</v>
      </c>
      <c r="C96" s="6">
        <f>SUM(B96*E5)</f>
        <v>271977.79936488002</v>
      </c>
    </row>
    <row r="97" spans="1:3" x14ac:dyDescent="0.2">
      <c r="A97" s="2" t="s">
        <v>64</v>
      </c>
      <c r="B97" s="3">
        <v>9.3761586999999998E-5</v>
      </c>
      <c r="C97" s="6">
        <f>SUM(B97*E5)</f>
        <v>48532.872662939997</v>
      </c>
    </row>
    <row r="98" spans="1:3" x14ac:dyDescent="0.2">
      <c r="A98" s="2" t="s">
        <v>65</v>
      </c>
      <c r="B98" s="3">
        <v>1.7517974810000001E-3</v>
      </c>
      <c r="C98" s="6">
        <f>SUM(B98*E5)</f>
        <v>906765.41211521998</v>
      </c>
    </row>
    <row r="99" spans="1:3" x14ac:dyDescent="0.2">
      <c r="A99" s="2" t="s">
        <v>67</v>
      </c>
      <c r="B99" s="3">
        <v>3.3117880000000002E-5</v>
      </c>
      <c r="C99" s="6">
        <f>SUM(B99*E5)</f>
        <v>17142.477045600001</v>
      </c>
    </row>
    <row r="100" spans="1:3" x14ac:dyDescent="0.2">
      <c r="A100" s="2" t="s">
        <v>66</v>
      </c>
      <c r="B100" s="3">
        <v>4.839486007E-3</v>
      </c>
      <c r="C100" s="6">
        <f>SUM(B100*E5)</f>
        <v>2505014.7469433402</v>
      </c>
    </row>
    <row r="101" spans="1:3" x14ac:dyDescent="0.2">
      <c r="A101" s="2" t="s">
        <v>68</v>
      </c>
      <c r="B101" s="3">
        <v>7.6526269199999998E-3</v>
      </c>
      <c r="C101" s="6">
        <f>SUM(B101*E5)</f>
        <v>3961152.7463304</v>
      </c>
    </row>
    <row r="102" spans="1:3" x14ac:dyDescent="0.2">
      <c r="A102" s="2" t="s">
        <v>69</v>
      </c>
      <c r="B102" s="3">
        <v>2.2436909E-4</v>
      </c>
      <c r="C102" s="6">
        <f>SUM(B102*E5)</f>
        <v>116137.92836580001</v>
      </c>
    </row>
    <row r="103" spans="1:3" x14ac:dyDescent="0.2">
      <c r="A103" s="2" t="s">
        <v>70</v>
      </c>
      <c r="B103" s="3">
        <v>1.481551278E-3</v>
      </c>
      <c r="C103" s="6">
        <f>SUM(B103*E5)</f>
        <v>766880.57251835999</v>
      </c>
    </row>
    <row r="104" spans="1:3" x14ac:dyDescent="0.2">
      <c r="A104" s="2" t="s">
        <v>71</v>
      </c>
      <c r="B104" s="3">
        <v>6.6032403815999993E-2</v>
      </c>
      <c r="C104" s="6">
        <f>SUM(B104*E5)</f>
        <v>34179692.863237917</v>
      </c>
    </row>
    <row r="105" spans="1:3" x14ac:dyDescent="0.2">
      <c r="A105" s="2" t="s">
        <v>72</v>
      </c>
      <c r="B105" s="3">
        <v>4.3583450100000002E-4</v>
      </c>
      <c r="C105" s="6">
        <f>SUM(B105*E5)</f>
        <v>225596.65440762002</v>
      </c>
    </row>
    <row r="106" spans="1:3" x14ac:dyDescent="0.2">
      <c r="A106" s="2" t="s">
        <v>73</v>
      </c>
      <c r="B106" s="3">
        <v>6.4916448099999996E-4</v>
      </c>
      <c r="C106" s="6">
        <f>SUM(B106*E5)</f>
        <v>336020.51865521999</v>
      </c>
    </row>
    <row r="107" spans="1:3" x14ac:dyDescent="0.2">
      <c r="A107" s="2" t="s">
        <v>74</v>
      </c>
      <c r="B107" s="3">
        <v>3.0322057390000001E-3</v>
      </c>
      <c r="C107" s="6">
        <f>SUM(B107*E5)</f>
        <v>1569530.3346211801</v>
      </c>
    </row>
    <row r="108" spans="1:3" x14ac:dyDescent="0.2">
      <c r="A108" s="2" t="s">
        <v>75</v>
      </c>
      <c r="B108" s="3">
        <v>1.85516364E-4</v>
      </c>
      <c r="C108" s="6">
        <f>SUM(B108*E5)</f>
        <v>96026.980333679996</v>
      </c>
    </row>
    <row r="109" spans="1:3" x14ac:dyDescent="0.2">
      <c r="A109" s="4" t="s">
        <v>76</v>
      </c>
      <c r="B109" s="3">
        <v>0.26050565360799999</v>
      </c>
      <c r="C109" s="6">
        <f>SUM(B109*E5)</f>
        <v>134842936.42057297</v>
      </c>
    </row>
    <row r="111" spans="1:3" ht="15.75" x14ac:dyDescent="0.25">
      <c r="A111" s="1" t="s">
        <v>77</v>
      </c>
    </row>
    <row r="112" spans="1:3" x14ac:dyDescent="0.2">
      <c r="A112" s="2" t="s">
        <v>77</v>
      </c>
      <c r="B112" s="3">
        <v>2.6294133668E-2</v>
      </c>
      <c r="C112" s="6">
        <f>SUM(B112*E5)</f>
        <v>13610369.46923016</v>
      </c>
    </row>
    <row r="113" spans="1:3" x14ac:dyDescent="0.2">
      <c r="A113" s="2" t="s">
        <v>78</v>
      </c>
      <c r="B113" s="3">
        <v>1.3646860140000001E-3</v>
      </c>
      <c r="C113" s="6">
        <f>SUM(B113*E5)</f>
        <v>706388.77456668008</v>
      </c>
    </row>
    <row r="114" spans="1:3" x14ac:dyDescent="0.2">
      <c r="A114" s="2" t="s">
        <v>79</v>
      </c>
      <c r="B114" s="3">
        <v>6.1933743890000004E-3</v>
      </c>
      <c r="C114" s="6">
        <f>SUM(B114*E5)</f>
        <v>3205814.45123418</v>
      </c>
    </row>
    <row r="115" spans="1:3" x14ac:dyDescent="0.2">
      <c r="A115" s="2" t="s">
        <v>80</v>
      </c>
      <c r="B115" s="3">
        <v>1.009497162E-3</v>
      </c>
      <c r="C115" s="6">
        <f>SUM(B115*E5)</f>
        <v>522535.92099444004</v>
      </c>
    </row>
    <row r="116" spans="1:3" x14ac:dyDescent="0.2">
      <c r="A116" s="2" t="s">
        <v>81</v>
      </c>
      <c r="B116" s="3">
        <v>7.7374824599999999E-4</v>
      </c>
      <c r="C116" s="6">
        <f>SUM(B116*E5)</f>
        <v>400507.56709451997</v>
      </c>
    </row>
    <row r="117" spans="1:3" x14ac:dyDescent="0.2">
      <c r="A117" s="4" t="s">
        <v>82</v>
      </c>
      <c r="B117" s="3">
        <v>3.5635439478999997E-2</v>
      </c>
      <c r="C117" s="6">
        <f>SUM(B117*E5)</f>
        <v>18445616.183119979</v>
      </c>
    </row>
    <row r="119" spans="1:3" ht="15.75" x14ac:dyDescent="0.25">
      <c r="A119" s="1" t="s">
        <v>83</v>
      </c>
    </row>
    <row r="120" spans="1:3" x14ac:dyDescent="0.2">
      <c r="A120" s="2" t="s">
        <v>83</v>
      </c>
      <c r="B120" s="3">
        <v>3.855704683E-3</v>
      </c>
      <c r="C120" s="6">
        <f>SUM(B120*E5)</f>
        <v>1995789.85801446</v>
      </c>
    </row>
    <row r="121" spans="1:3" x14ac:dyDescent="0.2">
      <c r="A121" s="2" t="s">
        <v>84</v>
      </c>
      <c r="B121" s="3">
        <v>9.55824915E-4</v>
      </c>
      <c r="C121" s="6">
        <f>SUM(B121*E5)</f>
        <v>494754.09250229999</v>
      </c>
    </row>
    <row r="122" spans="1:3" x14ac:dyDescent="0.2">
      <c r="A122" s="4" t="s">
        <v>85</v>
      </c>
      <c r="B122" s="3">
        <v>4.8115295980000004E-3</v>
      </c>
      <c r="C122" s="6">
        <f>SUM(B122*E5)</f>
        <v>2490543.9505167603</v>
      </c>
    </row>
    <row r="124" spans="1:3" ht="15.75" x14ac:dyDescent="0.25">
      <c r="A124" s="1" t="s">
        <v>86</v>
      </c>
    </row>
    <row r="125" spans="1:3" x14ac:dyDescent="0.2">
      <c r="A125" s="2" t="s">
        <v>86</v>
      </c>
      <c r="B125" s="3">
        <v>2.2116734569999998E-3</v>
      </c>
      <c r="C125" s="6">
        <f>SUM(B125*E5)</f>
        <v>1144806.4148123399</v>
      </c>
    </row>
    <row r="126" spans="1:3" x14ac:dyDescent="0.2">
      <c r="A126" s="4" t="s">
        <v>87</v>
      </c>
      <c r="B126" s="3">
        <v>2.2116734569999998E-3</v>
      </c>
      <c r="C126" s="6">
        <f>SUM(B126*E5)</f>
        <v>1144806.4148123399</v>
      </c>
    </row>
    <row r="128" spans="1:3" ht="15.75" x14ac:dyDescent="0.25">
      <c r="A128" s="1" t="s">
        <v>88</v>
      </c>
    </row>
    <row r="129" spans="1:3" x14ac:dyDescent="0.2">
      <c r="A129" s="2" t="s">
        <v>88</v>
      </c>
      <c r="B129" s="3">
        <v>1.0777377479000001E-2</v>
      </c>
      <c r="C129" s="6">
        <f>SUM(B129*E5)</f>
        <v>5578586.1306799799</v>
      </c>
    </row>
    <row r="130" spans="1:3" x14ac:dyDescent="0.2">
      <c r="A130" s="2" t="s">
        <v>89</v>
      </c>
      <c r="B130" s="3">
        <v>1.909990353E-3</v>
      </c>
      <c r="C130" s="6">
        <f>SUM(B130*E5)</f>
        <v>988649.20651985996</v>
      </c>
    </row>
    <row r="131" spans="1:3" x14ac:dyDescent="0.2">
      <c r="A131" s="4" t="s">
        <v>90</v>
      </c>
      <c r="B131" s="3">
        <v>1.2687367832E-2</v>
      </c>
      <c r="C131" s="6">
        <f>SUM(B131*E5)</f>
        <v>6567235.3371998398</v>
      </c>
    </row>
    <row r="133" spans="1:3" ht="15.75" x14ac:dyDescent="0.25">
      <c r="A133" s="1" t="s">
        <v>91</v>
      </c>
    </row>
    <row r="134" spans="1:3" x14ac:dyDescent="0.2">
      <c r="A134" s="2" t="s">
        <v>91</v>
      </c>
      <c r="B134" s="3">
        <v>1.712669645E-3</v>
      </c>
      <c r="C134" s="6">
        <f>SUM(B134*E5)</f>
        <v>886512.06164490001</v>
      </c>
    </row>
    <row r="135" spans="1:3" x14ac:dyDescent="0.2">
      <c r="A135" s="4" t="s">
        <v>92</v>
      </c>
      <c r="B135" s="3">
        <v>1.712669645E-3</v>
      </c>
      <c r="C135" s="6">
        <f>SUM(B135*E5)</f>
        <v>886512.06164490001</v>
      </c>
    </row>
    <row r="137" spans="1:3" ht="15.75" x14ac:dyDescent="0.25">
      <c r="A137" s="1" t="s">
        <v>93</v>
      </c>
    </row>
    <row r="138" spans="1:3" x14ac:dyDescent="0.2">
      <c r="A138" s="2" t="s">
        <v>93</v>
      </c>
      <c r="B138" s="3">
        <v>8.0899180119999997E-3</v>
      </c>
      <c r="C138" s="6">
        <f>SUM(B138*E5)</f>
        <v>4187503.3613714399</v>
      </c>
    </row>
    <row r="139" spans="1:3" x14ac:dyDescent="0.2">
      <c r="A139" s="2" t="s">
        <v>95</v>
      </c>
      <c r="B139" s="3">
        <v>1.2391798879999999E-3</v>
      </c>
      <c r="C139" s="6">
        <f>SUM(B139*E5)</f>
        <v>641424.2936265599</v>
      </c>
    </row>
    <row r="140" spans="1:3" x14ac:dyDescent="0.2">
      <c r="A140" s="4" t="s">
        <v>94</v>
      </c>
      <c r="B140" s="3">
        <v>9.3290978999999996E-3</v>
      </c>
      <c r="C140" s="6">
        <f>SUM(B140*E5)</f>
        <v>4828927.6549979998</v>
      </c>
    </row>
    <row r="142" spans="1:3" ht="15.75" x14ac:dyDescent="0.25">
      <c r="A142" s="1" t="s">
        <v>96</v>
      </c>
    </row>
    <row r="143" spans="1:3" x14ac:dyDescent="0.2">
      <c r="A143" s="2" t="s">
        <v>96</v>
      </c>
      <c r="B143" s="3">
        <v>6.1450433450000001E-3</v>
      </c>
      <c r="C143" s="6">
        <f>SUM(B143*E5)</f>
        <v>3180797.3362389002</v>
      </c>
    </row>
    <row r="144" spans="1:3" x14ac:dyDescent="0.2">
      <c r="A144" s="4" t="s">
        <v>97</v>
      </c>
      <c r="B144" s="3">
        <v>6.1450433450000001E-3</v>
      </c>
      <c r="C144" s="6">
        <f>SUM(B144*E5)</f>
        <v>3180797.3362389002</v>
      </c>
    </row>
    <row r="146" spans="1:8" ht="15.75" x14ac:dyDescent="0.25">
      <c r="A146" s="1" t="s">
        <v>98</v>
      </c>
    </row>
    <row r="147" spans="1:8" x14ac:dyDescent="0.2">
      <c r="A147" s="2" t="s">
        <v>98</v>
      </c>
      <c r="B147" s="3">
        <v>4.8954164660000004E-3</v>
      </c>
      <c r="C147" s="6">
        <f>SUM(B147*E5)</f>
        <v>2533965.4711309201</v>
      </c>
    </row>
    <row r="148" spans="1:8" x14ac:dyDescent="0.2">
      <c r="A148" s="4" t="s">
        <v>99</v>
      </c>
      <c r="B148" s="3">
        <v>4.8954164660000004E-3</v>
      </c>
      <c r="C148" s="6">
        <f>SUM(B148*E5)</f>
        <v>2533965.4711309201</v>
      </c>
    </row>
    <row r="150" spans="1:8" ht="15.75" x14ac:dyDescent="0.25">
      <c r="A150" s="1" t="s">
        <v>100</v>
      </c>
    </row>
    <row r="151" spans="1:8" x14ac:dyDescent="0.2">
      <c r="A151" s="2" t="s">
        <v>100</v>
      </c>
      <c r="B151" s="3">
        <v>2.5663749399999999E-3</v>
      </c>
      <c r="C151" s="6">
        <f>SUM(B151*E5)</f>
        <v>1328406.9964427999</v>
      </c>
    </row>
    <row r="152" spans="1:8" x14ac:dyDescent="0.2">
      <c r="A152" s="4" t="s">
        <v>101</v>
      </c>
      <c r="B152" s="3">
        <v>2.5663749399999999E-3</v>
      </c>
      <c r="C152" s="6">
        <f>SUM(B152*E5)</f>
        <v>1328406.9964427999</v>
      </c>
    </row>
    <row r="153" spans="1:8" x14ac:dyDescent="0.2">
      <c r="H153" s="6"/>
    </row>
    <row r="154" spans="1:8" ht="15.75" x14ac:dyDescent="0.25">
      <c r="A154" s="1" t="s">
        <v>102</v>
      </c>
    </row>
    <row r="155" spans="1:8" x14ac:dyDescent="0.2">
      <c r="A155" s="2" t="s">
        <v>102</v>
      </c>
      <c r="B155" s="3">
        <v>7.2310164019999998E-2</v>
      </c>
      <c r="C155" s="6">
        <f>SUM(B155*E5)</f>
        <v>37429187.100032397</v>
      </c>
    </row>
    <row r="156" spans="1:8" ht="105" x14ac:dyDescent="0.2">
      <c r="A156" s="2" t="s">
        <v>168</v>
      </c>
      <c r="B156" s="3">
        <v>6.2852211200000005E-4</v>
      </c>
      <c r="C156" s="6">
        <f>SUM(B156*E5)</f>
        <v>325335.61561344005</v>
      </c>
      <c r="E156" s="8" t="s">
        <v>173</v>
      </c>
    </row>
    <row r="157" spans="1:8" x14ac:dyDescent="0.2">
      <c r="A157" s="2" t="s">
        <v>103</v>
      </c>
      <c r="B157" s="3">
        <v>1.190773864E-3</v>
      </c>
      <c r="C157" s="6">
        <f>SUM(B157*E5)</f>
        <v>616368.36748368002</v>
      </c>
    </row>
    <row r="158" spans="1:8" x14ac:dyDescent="0.2">
      <c r="A158" s="2" t="s">
        <v>104</v>
      </c>
      <c r="B158" s="3">
        <v>4.8016790999999999E-5</v>
      </c>
      <c r="C158" s="6">
        <f>SUM(B158*E5)</f>
        <v>24854.451357419999</v>
      </c>
    </row>
    <row r="159" spans="1:8" ht="45" x14ac:dyDescent="0.2">
      <c r="A159" s="2" t="s">
        <v>57</v>
      </c>
      <c r="C159" s="6">
        <f>SUM(B159*E5)</f>
        <v>0</v>
      </c>
      <c r="E159" s="8" t="s">
        <v>167</v>
      </c>
    </row>
    <row r="160" spans="1:8" x14ac:dyDescent="0.2">
      <c r="A160" s="2" t="s">
        <v>105</v>
      </c>
      <c r="B160" s="3">
        <v>1.9551854810000002E-3</v>
      </c>
      <c r="C160" s="6">
        <f>SUM(B160*E5)</f>
        <v>1012043.10867522</v>
      </c>
    </row>
    <row r="161" spans="1:3" x14ac:dyDescent="0.2">
      <c r="A161" s="2" t="s">
        <v>106</v>
      </c>
      <c r="B161" s="3">
        <v>8.5996334499999997E-4</v>
      </c>
      <c r="C161" s="6">
        <f>SUM(B161*E5)</f>
        <v>445134.2266389</v>
      </c>
    </row>
    <row r="162" spans="1:3" x14ac:dyDescent="0.2">
      <c r="A162" s="2" t="s">
        <v>107</v>
      </c>
      <c r="B162" s="3">
        <v>5.2536408940000003E-3</v>
      </c>
      <c r="C162" s="6">
        <f>SUM(B162*E5)</f>
        <v>2719389.5995522803</v>
      </c>
    </row>
    <row r="163" spans="1:3" x14ac:dyDescent="0.2">
      <c r="A163" s="2" t="s">
        <v>108</v>
      </c>
      <c r="B163" s="3">
        <v>3.8457048139999999E-3</v>
      </c>
      <c r="C163" s="6">
        <f>SUM(B163*E5)</f>
        <v>1990613.7258226799</v>
      </c>
    </row>
    <row r="164" spans="1:3" x14ac:dyDescent="0.2">
      <c r="A164" s="2" t="s">
        <v>109</v>
      </c>
      <c r="B164" s="3">
        <v>1.0831575690000001E-3</v>
      </c>
      <c r="C164" s="6">
        <f>SUM(B164*E5)</f>
        <v>560664.02086578007</v>
      </c>
    </row>
    <row r="165" spans="1:3" x14ac:dyDescent="0.2">
      <c r="A165" s="2" t="s">
        <v>110</v>
      </c>
      <c r="B165" s="3">
        <v>3.2816374617000002E-2</v>
      </c>
      <c r="C165" s="6">
        <f>SUM(B165*E5)</f>
        <v>16986411.829251543</v>
      </c>
    </row>
    <row r="166" spans="1:3" x14ac:dyDescent="0.2">
      <c r="A166" s="2" t="s">
        <v>111</v>
      </c>
      <c r="B166" s="3">
        <v>3.5373336300000002E-4</v>
      </c>
      <c r="C166" s="6">
        <f>SUM(B166*E5)</f>
        <v>183099.46335606001</v>
      </c>
    </row>
    <row r="167" spans="1:3" x14ac:dyDescent="0.2">
      <c r="A167" s="4" t="s">
        <v>112</v>
      </c>
      <c r="B167" s="3">
        <v>0.12034523687</v>
      </c>
      <c r="C167" s="6">
        <f>SUM(B167*E5)</f>
        <v>62293101.508649401</v>
      </c>
    </row>
    <row r="169" spans="1:3" ht="15.75" x14ac:dyDescent="0.25">
      <c r="A169" s="1" t="s">
        <v>113</v>
      </c>
    </row>
    <row r="170" spans="1:3" x14ac:dyDescent="0.2">
      <c r="A170" s="2" t="s">
        <v>113</v>
      </c>
      <c r="B170" s="3">
        <v>2.1014951709999998E-3</v>
      </c>
      <c r="C170" s="6">
        <f>SUM(B170*E5)</f>
        <v>1087775.9304130198</v>
      </c>
    </row>
    <row r="171" spans="1:3" x14ac:dyDescent="0.2">
      <c r="A171" s="4" t="s">
        <v>114</v>
      </c>
      <c r="B171" s="3">
        <v>2.1014951709999998E-3</v>
      </c>
      <c r="C171" s="6">
        <f>SUM(B171*E5)</f>
        <v>1087775.9304130198</v>
      </c>
    </row>
    <row r="173" spans="1:3" ht="15.75" x14ac:dyDescent="0.25">
      <c r="A173" s="1" t="s">
        <v>115</v>
      </c>
    </row>
    <row r="174" spans="1:3" x14ac:dyDescent="0.2">
      <c r="A174" s="2" t="s">
        <v>115</v>
      </c>
      <c r="B174" s="3">
        <v>1.0526023961000001E-2</v>
      </c>
      <c r="C174" s="6">
        <f>SUM(B174*E5)</f>
        <v>5448480.5226928201</v>
      </c>
    </row>
    <row r="175" spans="1:3" x14ac:dyDescent="0.2">
      <c r="A175" s="2" t="s">
        <v>116</v>
      </c>
      <c r="B175" s="3">
        <v>1.774962906E-3</v>
      </c>
      <c r="C175" s="6">
        <f>SUM(B175*E5)</f>
        <v>918756.29940371995</v>
      </c>
    </row>
    <row r="176" spans="1:3" x14ac:dyDescent="0.2">
      <c r="A176" s="2" t="s">
        <v>117</v>
      </c>
      <c r="B176" s="3">
        <v>1.1468616610000001E-3</v>
      </c>
      <c r="C176" s="6">
        <f>SUM(B176*E5)</f>
        <v>593638.53296682006</v>
      </c>
    </row>
    <row r="177" spans="1:5" x14ac:dyDescent="0.2">
      <c r="A177" s="2" t="s">
        <v>118</v>
      </c>
      <c r="B177" s="3">
        <v>2.8010636649999998E-3</v>
      </c>
      <c r="C177" s="6">
        <f>SUM(B177*E5)</f>
        <v>1449886.5742772999</v>
      </c>
    </row>
    <row r="178" spans="1:5" x14ac:dyDescent="0.2">
      <c r="A178" s="2" t="s">
        <v>119</v>
      </c>
      <c r="B178" s="3">
        <v>6.6114635100000005E-4</v>
      </c>
      <c r="C178" s="6">
        <f>SUM(B178*E5)</f>
        <v>342222.57420462003</v>
      </c>
    </row>
    <row r="179" spans="1:5" x14ac:dyDescent="0.2">
      <c r="A179" s="4" t="s">
        <v>120</v>
      </c>
      <c r="B179" s="3">
        <v>1.6910058544E-2</v>
      </c>
      <c r="C179" s="6">
        <f>SUM(B179*E5)</f>
        <v>8752984.5035452805</v>
      </c>
    </row>
    <row r="181" spans="1:5" ht="15.75" x14ac:dyDescent="0.25">
      <c r="A181" s="1" t="s">
        <v>121</v>
      </c>
    </row>
    <row r="182" spans="1:5" x14ac:dyDescent="0.2">
      <c r="A182" s="2" t="s">
        <v>121</v>
      </c>
      <c r="B182" s="3">
        <v>1.6319319250000001E-3</v>
      </c>
      <c r="C182" s="6">
        <f>SUM(B182*E5)</f>
        <v>844720.60301850003</v>
      </c>
    </row>
    <row r="183" spans="1:5" x14ac:dyDescent="0.2">
      <c r="A183" s="4" t="s">
        <v>122</v>
      </c>
      <c r="B183" s="3">
        <v>1.6319319250000001E-3</v>
      </c>
      <c r="C183" s="6">
        <f>SUM(B183*E5)</f>
        <v>844720.60301850003</v>
      </c>
    </row>
    <row r="185" spans="1:5" ht="15.75" x14ac:dyDescent="0.25">
      <c r="A185" s="1" t="s">
        <v>123</v>
      </c>
    </row>
    <row r="186" spans="1:5" x14ac:dyDescent="0.2">
      <c r="A186" s="2" t="s">
        <v>123</v>
      </c>
      <c r="B186" s="3">
        <v>6.9054415622000001E-2</v>
      </c>
      <c r="C186" s="6">
        <f>SUM(B186*E5)</f>
        <v>35743946.614259638</v>
      </c>
    </row>
    <row r="187" spans="1:5" x14ac:dyDescent="0.2">
      <c r="A187" s="2" t="s">
        <v>124</v>
      </c>
      <c r="B187" s="3">
        <v>2.6205240800000001E-3</v>
      </c>
      <c r="C187" s="6">
        <f>SUM(B187*E5)</f>
        <v>1356435.6742896</v>
      </c>
    </row>
    <row r="188" spans="1:5" ht="105" x14ac:dyDescent="0.2">
      <c r="A188" s="2" t="s">
        <v>53</v>
      </c>
      <c r="B188" s="3">
        <v>2.6545585879999998E-3</v>
      </c>
      <c r="C188" s="6">
        <f>SUM(B188*E5)</f>
        <v>1374052.61632056</v>
      </c>
      <c r="E188" s="8" t="s">
        <v>175</v>
      </c>
    </row>
    <row r="189" spans="1:5" x14ac:dyDescent="0.2">
      <c r="A189" s="2" t="s">
        <v>125</v>
      </c>
      <c r="B189" s="3">
        <v>3.0589360089999999E-3</v>
      </c>
      <c r="C189" s="6">
        <f>SUM(B189*E5)</f>
        <v>1583366.45697858</v>
      </c>
    </row>
    <row r="190" spans="1:5" x14ac:dyDescent="0.2">
      <c r="A190" s="2" t="s">
        <v>126</v>
      </c>
      <c r="B190" s="3">
        <v>1.9258363240999998E-2</v>
      </c>
      <c r="C190" s="6">
        <f>SUM(B190*E5)</f>
        <v>9968513.9808064196</v>
      </c>
    </row>
    <row r="191" spans="1:5" x14ac:dyDescent="0.2">
      <c r="A191" s="2" t="s">
        <v>127</v>
      </c>
      <c r="B191" s="3">
        <v>1.385202891E-3</v>
      </c>
      <c r="C191" s="6">
        <f>SUM(B191*E5)</f>
        <v>717008.72043941997</v>
      </c>
    </row>
    <row r="192" spans="1:5" x14ac:dyDescent="0.2">
      <c r="A192" s="2" t="s">
        <v>128</v>
      </c>
      <c r="B192" s="3">
        <v>7.7046292140000002E-3</v>
      </c>
      <c r="C192" s="6">
        <f>SUM(B192*E5)</f>
        <v>3988070.1737506799</v>
      </c>
    </row>
    <row r="193" spans="1:3" x14ac:dyDescent="0.2">
      <c r="A193" s="2" t="s">
        <v>129</v>
      </c>
      <c r="B193" s="3">
        <v>3.9450678269999997E-3</v>
      </c>
      <c r="C193" s="6">
        <f>SUM(B193*E5)</f>
        <v>2042046.0086117398</v>
      </c>
    </row>
    <row r="194" spans="1:3" x14ac:dyDescent="0.2">
      <c r="A194" s="2" t="s">
        <v>130</v>
      </c>
      <c r="B194" s="3">
        <v>1.2279395459999999E-3</v>
      </c>
      <c r="C194" s="6">
        <f>SUM(B194*E5)</f>
        <v>635606.06780051999</v>
      </c>
    </row>
    <row r="195" spans="1:3" x14ac:dyDescent="0.2">
      <c r="A195" s="2" t="s">
        <v>131</v>
      </c>
      <c r="B195" s="3">
        <v>1.771621898E-3</v>
      </c>
      <c r="C195" s="6">
        <f>SUM(B195*E5)</f>
        <v>917026.92684276006</v>
      </c>
    </row>
    <row r="196" spans="1:3" x14ac:dyDescent="0.2">
      <c r="A196" s="2" t="s">
        <v>132</v>
      </c>
      <c r="B196" s="3">
        <v>2.108935805E-3</v>
      </c>
      <c r="C196" s="6">
        <f>SUM(B196*E5)</f>
        <v>1091627.3513841</v>
      </c>
    </row>
    <row r="197" spans="1:3" x14ac:dyDescent="0.2">
      <c r="A197" s="2" t="s">
        <v>133</v>
      </c>
      <c r="B197" s="3">
        <v>2.5617907019999998E-3</v>
      </c>
      <c r="C197" s="6">
        <f>SUM(B197*E5)</f>
        <v>1326034.1031692398</v>
      </c>
    </row>
    <row r="198" spans="1:3" x14ac:dyDescent="0.2">
      <c r="A198" s="2" t="s">
        <v>134</v>
      </c>
      <c r="B198" s="3">
        <v>8.6109796399999996E-4</v>
      </c>
      <c r="C198" s="6">
        <f>SUM(B198*E5)</f>
        <v>445721.52812567999</v>
      </c>
    </row>
    <row r="199" spans="1:3" x14ac:dyDescent="0.2">
      <c r="A199" s="4" t="s">
        <v>135</v>
      </c>
      <c r="B199" s="3">
        <v>0.118213083387</v>
      </c>
      <c r="C199" s="6">
        <f>SUM(B199*E5)</f>
        <v>61189456.222778939</v>
      </c>
    </row>
    <row r="201" spans="1:3" ht="15.75" x14ac:dyDescent="0.25">
      <c r="A201" s="1" t="s">
        <v>136</v>
      </c>
    </row>
    <row r="202" spans="1:3" x14ac:dyDescent="0.2">
      <c r="A202" s="2" t="s">
        <v>136</v>
      </c>
      <c r="B202" s="3">
        <v>5.5623859291999998E-2</v>
      </c>
      <c r="C202" s="6">
        <f>SUM(B202*E5)</f>
        <v>28792022.046725038</v>
      </c>
    </row>
    <row r="203" spans="1:3" x14ac:dyDescent="0.2">
      <c r="A203" s="2" t="s">
        <v>137</v>
      </c>
      <c r="B203" s="3">
        <v>1.2384543490000001E-3</v>
      </c>
      <c r="C203" s="6">
        <f>SUM(B203*E5)</f>
        <v>641048.74012938002</v>
      </c>
    </row>
    <row r="204" spans="1:3" x14ac:dyDescent="0.2">
      <c r="A204" s="2" t="s">
        <v>138</v>
      </c>
      <c r="B204" s="3">
        <v>3.8963651899999999E-4</v>
      </c>
      <c r="C204" s="6">
        <f>SUM(B204*E5)</f>
        <v>201683.65496478</v>
      </c>
    </row>
    <row r="205" spans="1:3" x14ac:dyDescent="0.2">
      <c r="A205" s="2" t="s">
        <v>139</v>
      </c>
      <c r="B205" s="3">
        <v>3.0872078287000001E-2</v>
      </c>
      <c r="C205" s="6">
        <f>SUM(B205*E5)</f>
        <v>15980005.16291694</v>
      </c>
    </row>
    <row r="206" spans="1:3" x14ac:dyDescent="0.2">
      <c r="A206" s="2" t="s">
        <v>140</v>
      </c>
      <c r="B206" s="3">
        <v>6.8421750000000005E-4</v>
      </c>
      <c r="C206" s="6">
        <f>SUM(B206*E5)</f>
        <v>354164.66235</v>
      </c>
    </row>
    <row r="207" spans="1:3" x14ac:dyDescent="0.2">
      <c r="A207" s="4" t="s">
        <v>141</v>
      </c>
      <c r="B207" s="3">
        <v>8.8808245947E-2</v>
      </c>
      <c r="C207" s="6">
        <f>SUM(B207*E5)</f>
        <v>45968924.267086141</v>
      </c>
    </row>
    <row r="209" spans="1:3" ht="15.75" x14ac:dyDescent="0.25">
      <c r="A209" s="1" t="s">
        <v>142</v>
      </c>
    </row>
    <row r="210" spans="1:3" x14ac:dyDescent="0.2">
      <c r="A210" s="2" t="s">
        <v>142</v>
      </c>
      <c r="B210" s="3">
        <v>7.4792401790000004E-3</v>
      </c>
      <c r="C210" s="6">
        <f>SUM(B210*E5)</f>
        <v>3871404.3014539802</v>
      </c>
    </row>
    <row r="211" spans="1:3" x14ac:dyDescent="0.2">
      <c r="A211" s="4" t="s">
        <v>143</v>
      </c>
      <c r="B211" s="3">
        <v>7.4792401790000004E-3</v>
      </c>
      <c r="C211" s="6">
        <f>SUM(B211*E5)</f>
        <v>3871404.3014539802</v>
      </c>
    </row>
    <row r="213" spans="1:3" ht="15.75" x14ac:dyDescent="0.25">
      <c r="A213" s="1" t="s">
        <v>144</v>
      </c>
    </row>
    <row r="214" spans="1:3" x14ac:dyDescent="0.2">
      <c r="A214" s="2" t="s">
        <v>144</v>
      </c>
      <c r="B214" s="3">
        <v>2.3258492094000001E-2</v>
      </c>
      <c r="C214" s="6">
        <f>SUM(B214*E5)</f>
        <v>12039060.67769628</v>
      </c>
    </row>
    <row r="215" spans="1:3" x14ac:dyDescent="0.2">
      <c r="A215" s="2" t="s">
        <v>145</v>
      </c>
      <c r="B215" s="3">
        <v>2.3486272209999998E-3</v>
      </c>
      <c r="C215" s="6">
        <f>SUM(B215*E5)</f>
        <v>1215696.4221340199</v>
      </c>
    </row>
    <row r="216" spans="1:3" x14ac:dyDescent="0.2">
      <c r="A216" s="2" t="s">
        <v>146</v>
      </c>
      <c r="B216" s="3">
        <v>6.0394233850000001E-3</v>
      </c>
      <c r="C216" s="6">
        <f>SUM(B216*E5)</f>
        <v>3126126.3325437</v>
      </c>
    </row>
    <row r="217" spans="1:3" x14ac:dyDescent="0.2">
      <c r="A217" s="2" t="s">
        <v>147</v>
      </c>
      <c r="B217" s="3">
        <v>2.06598235E-3</v>
      </c>
      <c r="C217" s="6">
        <f>SUM(B217*E5)</f>
        <v>1069393.784007</v>
      </c>
    </row>
    <row r="218" spans="1:3" x14ac:dyDescent="0.2">
      <c r="A218" s="4" t="s">
        <v>148</v>
      </c>
      <c r="B218" s="3">
        <v>3.3712525049999997E-2</v>
      </c>
      <c r="C218" s="6">
        <f>SUM(B218*E5)</f>
        <v>17450277.216380998</v>
      </c>
    </row>
    <row r="220" spans="1:3" ht="15.75" x14ac:dyDescent="0.25">
      <c r="A220" s="1" t="s">
        <v>149</v>
      </c>
    </row>
    <row r="221" spans="1:3" x14ac:dyDescent="0.2">
      <c r="A221" s="2" t="s">
        <v>149</v>
      </c>
      <c r="B221" s="3">
        <v>5.9658219699999999E-4</v>
      </c>
      <c r="C221" s="6">
        <f>SUM(B221*E5)</f>
        <v>308802.87681113998</v>
      </c>
    </row>
    <row r="222" spans="1:3" x14ac:dyDescent="0.2">
      <c r="A222" s="4" t="s">
        <v>150</v>
      </c>
      <c r="B222" s="3">
        <v>5.9658219699999999E-4</v>
      </c>
      <c r="C222" s="6">
        <f>SUM(B222*E5)</f>
        <v>308802.87681113998</v>
      </c>
    </row>
    <row r="224" spans="1:3" ht="15.75" x14ac:dyDescent="0.25">
      <c r="A224" s="1" t="s">
        <v>151</v>
      </c>
    </row>
    <row r="225" spans="1:3" x14ac:dyDescent="0.2">
      <c r="A225" s="2" t="s">
        <v>151</v>
      </c>
      <c r="B225" s="3">
        <v>5.5438702939999999E-3</v>
      </c>
      <c r="C225" s="6">
        <f>SUM(B225*E5)</f>
        <v>2869618.1415802799</v>
      </c>
    </row>
    <row r="226" spans="1:3" x14ac:dyDescent="0.2">
      <c r="A226" s="2" t="s">
        <v>153</v>
      </c>
      <c r="B226" s="3">
        <v>3.1407686539999999E-3</v>
      </c>
      <c r="C226" s="6">
        <f>SUM(B226*E5)</f>
        <v>1625724.6706834799</v>
      </c>
    </row>
    <row r="227" spans="1:3" x14ac:dyDescent="0.2">
      <c r="A227" s="4" t="s">
        <v>152</v>
      </c>
      <c r="B227" s="3">
        <v>8.6846389479999994E-3</v>
      </c>
      <c r="C227" s="6">
        <f>SUM(B227*E5)</f>
        <v>4495342.8122637598</v>
      </c>
    </row>
    <row r="229" spans="1:3" ht="15.75" x14ac:dyDescent="0.25">
      <c r="A229" s="1" t="s">
        <v>154</v>
      </c>
    </row>
    <row r="230" spans="1:3" x14ac:dyDescent="0.2">
      <c r="A230" s="2" t="s">
        <v>154</v>
      </c>
      <c r="B230" s="3">
        <v>1.3452637306E-2</v>
      </c>
      <c r="C230" s="6">
        <f>SUM(B230*E5)</f>
        <v>6963354.1223317198</v>
      </c>
    </row>
    <row r="231" spans="1:3" x14ac:dyDescent="0.2">
      <c r="A231" s="2" t="s">
        <v>155</v>
      </c>
      <c r="B231" s="3">
        <v>8.9786145769999992E-3</v>
      </c>
      <c r="C231" s="6">
        <f>SUM(B231*E5)</f>
        <v>4647510.4773467397</v>
      </c>
    </row>
    <row r="232" spans="1:3" x14ac:dyDescent="0.2">
      <c r="A232" s="2" t="s">
        <v>156</v>
      </c>
      <c r="B232" s="3">
        <v>6.4610189099999996E-4</v>
      </c>
      <c r="C232" s="6">
        <f>SUM(B232*E5)</f>
        <v>334435.26081941999</v>
      </c>
    </row>
    <row r="233" spans="1:3" x14ac:dyDescent="0.2">
      <c r="A233" s="2" t="s">
        <v>157</v>
      </c>
      <c r="B233" s="3">
        <v>8.2711561199999995E-4</v>
      </c>
      <c r="C233" s="6">
        <f>SUM(B233*E5)</f>
        <v>428131.58308343997</v>
      </c>
    </row>
    <row r="234" spans="1:3" x14ac:dyDescent="0.2">
      <c r="A234" s="4" t="s">
        <v>158</v>
      </c>
      <c r="B234" s="3">
        <v>2.3904469386E-2</v>
      </c>
      <c r="C234" s="6">
        <f>SUM(B234*E5)</f>
        <v>12373431.44358132</v>
      </c>
    </row>
    <row r="236" spans="1:3" ht="15.75" x14ac:dyDescent="0.25">
      <c r="A236" s="1" t="s">
        <v>159</v>
      </c>
    </row>
    <row r="237" spans="1:3" x14ac:dyDescent="0.2">
      <c r="A237" s="2" t="s">
        <v>159</v>
      </c>
      <c r="B237" s="3">
        <v>2.626805837E-3</v>
      </c>
      <c r="C237" s="6">
        <f>SUM(B237*E5)</f>
        <v>1359687.23734794</v>
      </c>
    </row>
    <row r="238" spans="1:3" x14ac:dyDescent="0.2">
      <c r="A238" s="2" t="s">
        <v>161</v>
      </c>
      <c r="B238" s="3">
        <v>2.2148374910000001E-3</v>
      </c>
      <c r="C238" s="6">
        <f>SUM(B238*E5)</f>
        <v>1146444.1820914201</v>
      </c>
    </row>
    <row r="239" spans="1:3" x14ac:dyDescent="0.2">
      <c r="A239" s="4" t="s">
        <v>160</v>
      </c>
      <c r="B239" s="3">
        <v>4.8416433280000001E-3</v>
      </c>
      <c r="C239" s="6">
        <f>SUM(B239*E5)</f>
        <v>2506131.41943936</v>
      </c>
    </row>
    <row r="241" spans="1:3" ht="15.75" x14ac:dyDescent="0.25">
      <c r="A241" s="1" t="s">
        <v>162</v>
      </c>
    </row>
    <row r="242" spans="1:3" x14ac:dyDescent="0.2">
      <c r="A242" s="2" t="s">
        <v>162</v>
      </c>
      <c r="B242" s="3">
        <v>1.9388392958999998E-2</v>
      </c>
      <c r="C242" s="6">
        <f>SUM(B242*E5)</f>
        <v>10035819.96343758</v>
      </c>
    </row>
    <row r="243" spans="1:3" x14ac:dyDescent="0.2">
      <c r="A243" s="2" t="s">
        <v>164</v>
      </c>
      <c r="B243" s="3">
        <v>5.3060610899999998E-4</v>
      </c>
      <c r="C243" s="6">
        <f>SUM(B243*E5)</f>
        <v>274652.33414057997</v>
      </c>
    </row>
    <row r="244" spans="1:3" x14ac:dyDescent="0.2">
      <c r="A244" s="2" t="s">
        <v>163</v>
      </c>
      <c r="B244" s="3">
        <v>1.213478384E-3</v>
      </c>
      <c r="C244" s="6">
        <f>SUM(B244*E5)</f>
        <v>628120.68112607999</v>
      </c>
    </row>
    <row r="245" spans="1:3" x14ac:dyDescent="0.2">
      <c r="A245" s="2" t="s">
        <v>165</v>
      </c>
      <c r="B245" s="3">
        <v>6.0604105389999996E-3</v>
      </c>
      <c r="C245" s="6">
        <f>SUM(B245*E5)</f>
        <v>3136989.7031971798</v>
      </c>
    </row>
    <row r="246" spans="1:3" x14ac:dyDescent="0.2">
      <c r="A246" s="4" t="s">
        <v>166</v>
      </c>
      <c r="B246" s="3">
        <v>2.7192887991E-2</v>
      </c>
      <c r="C246" s="6">
        <f>SUM(B246*E5)</f>
        <v>14075582.68190142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Company>Office of the Attorney General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Aho, Brionna (ATG)</dc:creator>
  <cp:lastModifiedBy>Manning, Joshua (ATG)</cp:lastModifiedBy>
  <cp:lastPrinted>2022-10-03T15:07:48Z</cp:lastPrinted>
  <dcterms:created xsi:type="dcterms:W3CDTF">2022-09-21T16:23:34Z</dcterms:created>
  <dcterms:modified xsi:type="dcterms:W3CDTF">2024-04-22T16:36:59Z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-2073991202</vt:i4>
  </property>
  <property fmtid="{D5CDD505-2E9C-101B-9397-08002B2CF9AE}" pid="3" name="_NewReviewCycle">
    <vt:lpwstr/>
  </property>
  <property fmtid="{D5CDD505-2E9C-101B-9397-08002B2CF9AE}" pid="4" name="_EmailSubject">
    <vt:lpwstr>Teva/Allergan/CVS/Walgreens national agreement decisions</vt:lpwstr>
  </property>
  <property fmtid="{D5CDD505-2E9C-101B-9397-08002B2CF9AE}" pid="5" name="_AuthorEmail">
    <vt:lpwstr>jeffrey.rupert@atg.wa.gov</vt:lpwstr>
  </property>
  <property fmtid="{D5CDD505-2E9C-101B-9397-08002B2CF9AE}" pid="6" name="_AuthorEmailDisplayName">
    <vt:lpwstr>Rupert, Jeffrey G. (ATG)</vt:lpwstr>
  </property>
  <property fmtid="{D5CDD505-2E9C-101B-9397-08002B2CF9AE}" pid="7" name="_PreviousAdHocReviewCycleID">
    <vt:i4>1566599555</vt:i4>
  </property>
  <property fmtid="{D5CDD505-2E9C-101B-9397-08002B2CF9AE}" pid="8" name="_ReviewingToolsShownOnce">
    <vt:lpwstr/>
  </property>
</Properties>
</file>